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9200" windowHeight="11016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I184"/>
  <c r="H184"/>
  <c r="G184"/>
  <c r="F184"/>
  <c r="B176"/>
  <c r="A176"/>
  <c r="L175"/>
  <c r="J175"/>
  <c r="I175"/>
  <c r="H175"/>
  <c r="G175"/>
  <c r="F175"/>
  <c r="B166"/>
  <c r="A166"/>
  <c r="L165"/>
  <c r="J165"/>
  <c r="I165"/>
  <c r="H165"/>
  <c r="G165"/>
  <c r="F165"/>
  <c r="B157"/>
  <c r="A157"/>
  <c r="L156"/>
  <c r="J156"/>
  <c r="I156"/>
  <c r="H156"/>
  <c r="G156"/>
  <c r="F156"/>
  <c r="B147"/>
  <c r="A147"/>
  <c r="L146"/>
  <c r="L157" s="1"/>
  <c r="J146"/>
  <c r="I146"/>
  <c r="H146"/>
  <c r="G146"/>
  <c r="F146"/>
  <c r="B138"/>
  <c r="A138"/>
  <c r="L137"/>
  <c r="J137"/>
  <c r="I137"/>
  <c r="H137"/>
  <c r="G137"/>
  <c r="F137"/>
  <c r="B128"/>
  <c r="A128"/>
  <c r="L127"/>
  <c r="L138" s="1"/>
  <c r="J127"/>
  <c r="I127"/>
  <c r="H127"/>
  <c r="G127"/>
  <c r="F127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I89"/>
  <c r="H89"/>
  <c r="G89"/>
  <c r="F89"/>
  <c r="B81"/>
  <c r="A81"/>
  <c r="L80"/>
  <c r="J80"/>
  <c r="I80"/>
  <c r="H80"/>
  <c r="G80"/>
  <c r="F80"/>
  <c r="B71"/>
  <c r="A71"/>
  <c r="L70"/>
  <c r="J70"/>
  <c r="I70"/>
  <c r="H70"/>
  <c r="G70"/>
  <c r="F70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B24"/>
  <c r="A24"/>
  <c r="L23"/>
  <c r="J23"/>
  <c r="I23"/>
  <c r="H23"/>
  <c r="G23"/>
  <c r="F23"/>
  <c r="B14"/>
  <c r="A14"/>
  <c r="L13"/>
  <c r="L24" s="1"/>
  <c r="J13"/>
  <c r="I13"/>
  <c r="H13"/>
  <c r="G13"/>
  <c r="F13"/>
  <c r="F195" l="1"/>
  <c r="L176"/>
  <c r="G195"/>
  <c r="H195"/>
  <c r="I195"/>
  <c r="J195"/>
  <c r="F176"/>
  <c r="H176"/>
  <c r="J176"/>
  <c r="G176"/>
  <c r="I176"/>
  <c r="J157"/>
  <c r="I157"/>
  <c r="G157"/>
  <c r="H157"/>
  <c r="F157"/>
  <c r="F138"/>
  <c r="G138"/>
  <c r="H138"/>
  <c r="I138"/>
  <c r="J138"/>
  <c r="F119"/>
  <c r="G119"/>
  <c r="J119"/>
  <c r="I119"/>
  <c r="H119"/>
  <c r="G100"/>
  <c r="I100"/>
  <c r="J100"/>
  <c r="H100"/>
  <c r="F100"/>
  <c r="G81"/>
  <c r="H81"/>
  <c r="L81"/>
  <c r="L196" s="1"/>
  <c r="J81"/>
  <c r="F81"/>
  <c r="I81"/>
  <c r="F24"/>
  <c r="G24"/>
  <c r="H24"/>
  <c r="I24"/>
  <c r="J24"/>
  <c r="I62"/>
  <c r="G62"/>
  <c r="F62"/>
  <c r="J62"/>
  <c r="H62"/>
  <c r="J43"/>
  <c r="I43"/>
  <c r="H43"/>
  <c r="G43"/>
  <c r="F43"/>
  <c r="H196" l="1"/>
  <c r="G196"/>
  <c r="J196"/>
  <c r="I196"/>
  <c r="F196"/>
</calcChain>
</file>

<file path=xl/sharedStrings.xml><?xml version="1.0" encoding="utf-8"?>
<sst xmlns="http://schemas.openxmlformats.org/spreadsheetml/2006/main" count="261" uniqueCount="96">
  <si>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</si>
  <si>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</si>
  <si>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</si>
  <si>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</si>
  <si>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</si>
  <si>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</si>
  <si>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</si>
  <si>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</si>
  <si>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</si>
  <si>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</si>
  <si>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</si>
  <si>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</si>
  <si>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</si>
  <si>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</si>
  <si>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</si>
  <si>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</si>
  <si>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</si>
  <si>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</si>
  <si>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</si>
  <si>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</si>
  <si>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</si>
  <si>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</si>
  <si>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</si>
  <si>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</si>
  <si>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</si>
  <si>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</si>
  <si>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</si>
  <si>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</si>
  <si>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</si>
  <si>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</si>
  <si>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</si>
  <si>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</si>
  <si>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</si>
  <si>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</si>
  <si>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</si>
  <si>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</si>
  <si>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</si>
  <si>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</si>
  <si>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</si>
  <si>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</si>
  <si>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Фрукты свежие (Яблоко) 100 гр.</t>
  </si>
  <si>
    <t>Хлеб пшеничный 2 сорт обогащенный 40 гр.</t>
  </si>
  <si>
    <t>ПТ</t>
  </si>
  <si>
    <t>Макаронные изделия отварные 150 гр.</t>
  </si>
  <si>
    <t>Хлеб пшеничный 2 сорт обогащенный 20 гр.</t>
  </si>
  <si>
    <t>472</t>
  </si>
  <si>
    <t>145</t>
  </si>
  <si>
    <t>255</t>
  </si>
  <si>
    <t>459</t>
  </si>
  <si>
    <t>13002</t>
  </si>
  <si>
    <t>79</t>
  </si>
  <si>
    <t>Котлета мясная из птицы 90 гр.</t>
  </si>
  <si>
    <t>369</t>
  </si>
  <si>
    <t>153</t>
  </si>
  <si>
    <t>67</t>
  </si>
  <si>
    <t>Кофейный напиток б/м 200 гр.</t>
  </si>
  <si>
    <t>432</t>
  </si>
  <si>
    <t>Овощи сезонные (порциями) Огурцы 60 гр</t>
  </si>
  <si>
    <t>376</t>
  </si>
  <si>
    <t>Кофейный напиток с молоком 200 гр.</t>
  </si>
  <si>
    <t>464</t>
  </si>
  <si>
    <t>278</t>
  </si>
  <si>
    <t>Варенье, джем, повидло (порциями) 30 гр.</t>
  </si>
  <si>
    <t>84</t>
  </si>
  <si>
    <t>225</t>
  </si>
  <si>
    <t>Бутерброды с сыром 40/10 50 гр.</t>
  </si>
  <si>
    <t>Бутерброды с маслом и сыром 30/12/8 50 гр.</t>
  </si>
  <si>
    <t>2295</t>
  </si>
  <si>
    <t>Запеканка из творога 150 гр.</t>
  </si>
  <si>
    <t>Бутерброды с маслом и сыром 25/10/5 40 гр.</t>
  </si>
  <si>
    <t>Макароны отварные с сыром</t>
  </si>
  <si>
    <t>Какао с молоком</t>
  </si>
  <si>
    <t>Бутерброды с маслом</t>
  </si>
  <si>
    <t>Каша рассыпчатая пшеничная с маслом</t>
  </si>
  <si>
    <t>Чай с лимоном</t>
  </si>
  <si>
    <t>Хлеб пшеничный 2 сорт обогащенный</t>
  </si>
  <si>
    <t>Каша гречневая рассыпчатая</t>
  </si>
  <si>
    <t>Кофейный напиток б/м</t>
  </si>
  <si>
    <t xml:space="preserve">Свекла отварная </t>
  </si>
  <si>
    <t>Горошек зеленый консервированный</t>
  </si>
  <si>
    <t xml:space="preserve">Каша молочная рисовая жидкая </t>
  </si>
  <si>
    <t xml:space="preserve">Соус "Болоньезе" (мясной) </t>
  </si>
  <si>
    <t xml:space="preserve">Каша "Дружба" </t>
  </si>
  <si>
    <t xml:space="preserve">Чай с сахаром </t>
  </si>
  <si>
    <t>Печенье</t>
  </si>
  <si>
    <t>сладкое</t>
  </si>
  <si>
    <t xml:space="preserve">Чай с лимоном </t>
  </si>
  <si>
    <t>Мясная колбаска</t>
  </si>
  <si>
    <t>Фрукты свежие (яблоко)</t>
  </si>
  <si>
    <t xml:space="preserve">Печенье </t>
  </si>
  <si>
    <t>Омлет натуральный</t>
  </si>
  <si>
    <t>Икра кабачковая (промышленного производства)</t>
  </si>
  <si>
    <t>Каша гречневая рассыпчатая с маслом сливочным</t>
  </si>
  <si>
    <t>Плов из отварной свинины</t>
  </si>
  <si>
    <t>МБОУ гимназия № 12</t>
  </si>
  <si>
    <t>Шиндер Т.С.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</si>
</sst>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view="pageBreakPreview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3" t="s">
        <v>94</v>
      </c>
      <c r="D1" s="54"/>
      <c r="E1" s="54"/>
      <c r="F1" s="12" t="s">
        <v>16</v>
      </c>
      <c r="G1" s="2" t="s">
        <v>17</v>
      </c>
      <c r="H1" s="55" t="s">
        <v>39</v>
      </c>
      <c r="I1" s="55"/>
      <c r="J1" s="55"/>
      <c r="K1" s="55"/>
    </row>
    <row r="2" spans="1:12" ht="17.399999999999999">
      <c r="A2" s="35" t="s">
        <v>6</v>
      </c>
      <c r="C2" s="2"/>
      <c r="G2" s="2" t="s">
        <v>18</v>
      </c>
      <c r="H2" s="55" t="s">
        <v>95</v>
      </c>
      <c r="I2" s="55"/>
      <c r="J2" s="55"/>
      <c r="K2" s="55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2</v>
      </c>
      <c r="J3" s="49">
        <v>2026</v>
      </c>
      <c r="K3" s="1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0.6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 t="s">
        <v>70</v>
      </c>
      <c r="F6" s="40">
        <v>150</v>
      </c>
      <c r="G6" s="40">
        <v>13</v>
      </c>
      <c r="H6" s="40">
        <v>15</v>
      </c>
      <c r="I6" s="40">
        <v>46</v>
      </c>
      <c r="J6" s="40">
        <v>253</v>
      </c>
      <c r="K6" s="41">
        <v>204</v>
      </c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 t="s">
        <v>71</v>
      </c>
      <c r="F8" s="43">
        <v>200</v>
      </c>
      <c r="G8" s="43">
        <v>3</v>
      </c>
      <c r="H8" s="43">
        <v>3</v>
      </c>
      <c r="I8" s="43">
        <v>26</v>
      </c>
      <c r="J8" s="43">
        <v>155</v>
      </c>
      <c r="K8" s="44">
        <v>461</v>
      </c>
      <c r="L8" s="43"/>
    </row>
    <row r="9" spans="1:12" ht="14.4">
      <c r="A9" s="23"/>
      <c r="B9" s="15"/>
      <c r="C9" s="11"/>
      <c r="D9" s="7" t="s">
        <v>23</v>
      </c>
      <c r="E9" s="42" t="s">
        <v>72</v>
      </c>
      <c r="F9" s="43">
        <v>50</v>
      </c>
      <c r="G9" s="43">
        <v>3</v>
      </c>
      <c r="H9" s="43">
        <v>9</v>
      </c>
      <c r="I9" s="43">
        <v>21</v>
      </c>
      <c r="J9" s="43">
        <v>178</v>
      </c>
      <c r="K9" s="44">
        <v>67</v>
      </c>
      <c r="L9" s="43"/>
    </row>
    <row r="10" spans="1:12" ht="14.4">
      <c r="A10" s="23"/>
      <c r="B10" s="15"/>
      <c r="C10" s="11"/>
      <c r="D10" s="7" t="s">
        <v>24</v>
      </c>
      <c r="E10" s="42" t="s">
        <v>40</v>
      </c>
      <c r="F10" s="43">
        <v>100</v>
      </c>
      <c r="G10" s="43"/>
      <c r="H10" s="43"/>
      <c r="I10" s="43">
        <v>10</v>
      </c>
      <c r="J10" s="43">
        <v>47</v>
      </c>
      <c r="K10" s="44" t="s">
        <v>50</v>
      </c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19</v>
      </c>
      <c r="H13" s="19">
        <f t="shared" si="0"/>
        <v>27</v>
      </c>
      <c r="I13" s="19">
        <f t="shared" si="0"/>
        <v>103</v>
      </c>
      <c r="J13" s="19">
        <f t="shared" si="0"/>
        <v>633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>
      <c r="A24" s="29">
        <f>A6</f>
        <v>1</v>
      </c>
      <c r="B24" s="30">
        <f>B6</f>
        <v>1</v>
      </c>
      <c r="C24" s="50" t="s">
        <v>4</v>
      </c>
      <c r="D24" s="51"/>
      <c r="E24" s="31"/>
      <c r="F24" s="32">
        <f>F13+F23</f>
        <v>500</v>
      </c>
      <c r="G24" s="32">
        <f t="shared" ref="G24:J24" si="4">G13+G23</f>
        <v>19</v>
      </c>
      <c r="H24" s="32">
        <f t="shared" si="4"/>
        <v>27</v>
      </c>
      <c r="I24" s="32">
        <f t="shared" si="4"/>
        <v>103</v>
      </c>
      <c r="J24" s="32">
        <f t="shared" si="4"/>
        <v>633</v>
      </c>
      <c r="K24" s="32"/>
      <c r="L24" s="32">
        <f t="shared" ref="L24" si="5">L13+L23</f>
        <v>0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 t="s">
        <v>73</v>
      </c>
      <c r="F25" s="40">
        <v>150</v>
      </c>
      <c r="G25" s="40">
        <v>9</v>
      </c>
      <c r="H25" s="40">
        <v>8</v>
      </c>
      <c r="I25" s="40">
        <v>37</v>
      </c>
      <c r="J25" s="40">
        <v>255</v>
      </c>
      <c r="K25" s="41">
        <v>171</v>
      </c>
      <c r="L25" s="40"/>
    </row>
    <row r="26" spans="1:12" ht="14.4">
      <c r="A26" s="14"/>
      <c r="B26" s="15"/>
      <c r="C26" s="11"/>
      <c r="D26" s="6"/>
      <c r="E26" s="42" t="s">
        <v>87</v>
      </c>
      <c r="F26" s="43">
        <v>90</v>
      </c>
      <c r="G26" s="43">
        <v>11</v>
      </c>
      <c r="H26" s="43">
        <v>11</v>
      </c>
      <c r="I26" s="43">
        <v>24</v>
      </c>
      <c r="J26" s="43">
        <v>300</v>
      </c>
      <c r="K26" s="44">
        <v>353</v>
      </c>
      <c r="L26" s="43"/>
    </row>
    <row r="27" spans="1:12" ht="14.4">
      <c r="A27" s="14"/>
      <c r="B27" s="15"/>
      <c r="C27" s="11"/>
      <c r="D27" s="7" t="s">
        <v>22</v>
      </c>
      <c r="E27" s="42" t="s">
        <v>74</v>
      </c>
      <c r="F27" s="43">
        <v>207</v>
      </c>
      <c r="G27" s="43">
        <v>0</v>
      </c>
      <c r="H27" s="43">
        <v>0</v>
      </c>
      <c r="I27" s="43">
        <v>10</v>
      </c>
      <c r="J27" s="43">
        <v>44</v>
      </c>
      <c r="K27" s="44">
        <v>459</v>
      </c>
      <c r="L27" s="43"/>
    </row>
    <row r="28" spans="1:12" ht="14.4">
      <c r="A28" s="14"/>
      <c r="B28" s="15"/>
      <c r="C28" s="11"/>
      <c r="D28" s="7" t="s">
        <v>23</v>
      </c>
      <c r="E28" s="42" t="s">
        <v>75</v>
      </c>
      <c r="F28" s="43">
        <v>20</v>
      </c>
      <c r="G28" s="43">
        <v>2</v>
      </c>
      <c r="H28" s="43">
        <v>0</v>
      </c>
      <c r="I28" s="43">
        <v>10</v>
      </c>
      <c r="J28" s="43">
        <v>47</v>
      </c>
      <c r="K28" s="44">
        <v>13002</v>
      </c>
      <c r="L28" s="43"/>
    </row>
    <row r="29" spans="1:12" ht="14.4">
      <c r="A29" s="14"/>
      <c r="B29" s="15"/>
      <c r="C29" s="11"/>
      <c r="D29" s="7" t="s">
        <v>24</v>
      </c>
      <c r="E29" s="42" t="s">
        <v>88</v>
      </c>
      <c r="F29" s="43">
        <v>100</v>
      </c>
      <c r="G29" s="43"/>
      <c r="H29" s="43"/>
      <c r="I29" s="43">
        <v>10</v>
      </c>
      <c r="J29" s="43">
        <v>47</v>
      </c>
      <c r="K29" s="44">
        <v>79</v>
      </c>
      <c r="L29" s="43"/>
    </row>
    <row r="30" spans="1:12" ht="14.4">
      <c r="A30" s="14"/>
      <c r="B30" s="15"/>
      <c r="C30" s="11"/>
      <c r="D30" s="6" t="s">
        <v>26</v>
      </c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567</v>
      </c>
      <c r="G32" s="19">
        <f t="shared" ref="G32" si="6">SUM(G25:G31)</f>
        <v>22</v>
      </c>
      <c r="H32" s="19">
        <f t="shared" ref="H32" si="7">SUM(H25:H31)</f>
        <v>19</v>
      </c>
      <c r="I32" s="19">
        <f t="shared" ref="I32" si="8">SUM(I25:I31)</f>
        <v>91</v>
      </c>
      <c r="J32" s="19">
        <f t="shared" ref="J32:L32" si="9">SUM(J25:J31)</f>
        <v>693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0" t="s">
        <v>4</v>
      </c>
      <c r="D43" s="51"/>
      <c r="E43" s="31"/>
      <c r="F43" s="32">
        <f>F32+F42</f>
        <v>567</v>
      </c>
      <c r="G43" s="32">
        <f t="shared" ref="G43" si="14">G32+G42</f>
        <v>22</v>
      </c>
      <c r="H43" s="32">
        <f t="shared" ref="H43" si="15">H32+H42</f>
        <v>19</v>
      </c>
      <c r="I43" s="32">
        <f t="shared" ref="I43" si="16">I32+I42</f>
        <v>91</v>
      </c>
      <c r="J43" s="32">
        <f t="shared" ref="J43:L43" si="17">J32+J42</f>
        <v>693</v>
      </c>
      <c r="K43" s="32"/>
      <c r="L43" s="32">
        <f t="shared" si="17"/>
        <v>0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 t="s">
        <v>80</v>
      </c>
      <c r="F44" s="40">
        <v>250</v>
      </c>
      <c r="G44" s="40">
        <v>8</v>
      </c>
      <c r="H44" s="40">
        <v>9</v>
      </c>
      <c r="I44" s="40">
        <v>23</v>
      </c>
      <c r="J44" s="40">
        <v>225</v>
      </c>
      <c r="K44" s="41" t="s">
        <v>53</v>
      </c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 t="s">
        <v>55</v>
      </c>
      <c r="F46" s="43">
        <v>200</v>
      </c>
      <c r="G46" s="43">
        <v>1</v>
      </c>
      <c r="H46" s="43"/>
      <c r="I46" s="43">
        <v>18</v>
      </c>
      <c r="J46" s="43">
        <v>75</v>
      </c>
      <c r="K46" s="44" t="s">
        <v>56</v>
      </c>
      <c r="L46" s="43"/>
    </row>
    <row r="47" spans="1:12" ht="14.4">
      <c r="A47" s="23"/>
      <c r="B47" s="15"/>
      <c r="C47" s="11"/>
      <c r="D47" s="7" t="s">
        <v>23</v>
      </c>
      <c r="E47" s="42" t="s">
        <v>65</v>
      </c>
      <c r="F47" s="43">
        <v>50</v>
      </c>
      <c r="G47" s="43">
        <v>6</v>
      </c>
      <c r="H47" s="43">
        <v>4</v>
      </c>
      <c r="I47" s="43">
        <v>21</v>
      </c>
      <c r="J47" s="43">
        <v>141</v>
      </c>
      <c r="K47" s="44" t="s">
        <v>54</v>
      </c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 t="s">
        <v>85</v>
      </c>
      <c r="E49" s="42" t="s">
        <v>89</v>
      </c>
      <c r="F49" s="43">
        <v>15</v>
      </c>
      <c r="G49" s="43">
        <v>4</v>
      </c>
      <c r="H49" s="43">
        <v>5</v>
      </c>
      <c r="I49" s="43">
        <v>27</v>
      </c>
      <c r="J49" s="43">
        <v>59</v>
      </c>
      <c r="K49" s="44" t="s">
        <v>42</v>
      </c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515</v>
      </c>
      <c r="G51" s="19">
        <f t="shared" ref="G51" si="18">SUM(G44:G50)</f>
        <v>19</v>
      </c>
      <c r="H51" s="19">
        <f t="shared" ref="H51" si="19">SUM(H44:H50)</f>
        <v>18</v>
      </c>
      <c r="I51" s="19">
        <f t="shared" ref="I51" si="20">SUM(I44:I50)</f>
        <v>89</v>
      </c>
      <c r="J51" s="19">
        <f t="shared" ref="J51:L51" si="21">SUM(J44:J50)</f>
        <v>500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0" t="s">
        <v>4</v>
      </c>
      <c r="D62" s="51"/>
      <c r="E62" s="31"/>
      <c r="F62" s="32">
        <f>F51+F61</f>
        <v>515</v>
      </c>
      <c r="G62" s="32">
        <f t="shared" ref="G62" si="26">G51+G61</f>
        <v>19</v>
      </c>
      <c r="H62" s="32">
        <f t="shared" ref="H62" si="27">H51+H61</f>
        <v>18</v>
      </c>
      <c r="I62" s="32">
        <f t="shared" ref="I62" si="28">I51+I61</f>
        <v>89</v>
      </c>
      <c r="J62" s="32">
        <f t="shared" ref="J62:L62" si="29">J51+J61</f>
        <v>500</v>
      </c>
      <c r="K62" s="32"/>
      <c r="L62" s="32">
        <f t="shared" si="29"/>
        <v>0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 t="s">
        <v>43</v>
      </c>
      <c r="F63" s="40">
        <v>150</v>
      </c>
      <c r="G63" s="40">
        <v>6</v>
      </c>
      <c r="H63" s="40">
        <v>8</v>
      </c>
      <c r="I63" s="40">
        <v>37</v>
      </c>
      <c r="J63" s="40">
        <v>230</v>
      </c>
      <c r="K63" s="41" t="s">
        <v>47</v>
      </c>
      <c r="L63" s="40"/>
    </row>
    <row r="64" spans="1:12" ht="14.4">
      <c r="A64" s="23"/>
      <c r="B64" s="15"/>
      <c r="C64" s="11"/>
      <c r="D64" s="6"/>
      <c r="E64" s="42" t="s">
        <v>81</v>
      </c>
      <c r="F64" s="43">
        <v>90</v>
      </c>
      <c r="G64" s="43">
        <v>6</v>
      </c>
      <c r="H64" s="43">
        <v>14</v>
      </c>
      <c r="I64" s="43">
        <v>18</v>
      </c>
      <c r="J64" s="43">
        <v>161</v>
      </c>
      <c r="K64" s="44" t="s">
        <v>67</v>
      </c>
      <c r="L64" s="43"/>
    </row>
    <row r="65" spans="1:12" ht="14.4">
      <c r="A65" s="23"/>
      <c r="B65" s="15"/>
      <c r="C65" s="11"/>
      <c r="D65" s="7" t="s">
        <v>22</v>
      </c>
      <c r="E65" s="42" t="s">
        <v>83</v>
      </c>
      <c r="F65" s="43">
        <v>212</v>
      </c>
      <c r="G65" s="43"/>
      <c r="H65" s="43"/>
      <c r="I65" s="43">
        <v>15</v>
      </c>
      <c r="J65" s="43">
        <v>60</v>
      </c>
      <c r="K65" s="44" t="s">
        <v>58</v>
      </c>
      <c r="L65" s="43"/>
    </row>
    <row r="66" spans="1:12" ht="14.4">
      <c r="A66" s="23"/>
      <c r="B66" s="15"/>
      <c r="C66" s="11"/>
      <c r="D66" s="7" t="s">
        <v>23</v>
      </c>
      <c r="E66" s="42" t="s">
        <v>66</v>
      </c>
      <c r="F66" s="43">
        <v>50</v>
      </c>
      <c r="G66" s="43">
        <v>4</v>
      </c>
      <c r="H66" s="43">
        <v>7</v>
      </c>
      <c r="I66" s="43">
        <v>15</v>
      </c>
      <c r="J66" s="43">
        <v>186</v>
      </c>
      <c r="K66" s="44" t="s">
        <v>54</v>
      </c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502</v>
      </c>
      <c r="G70" s="19">
        <f t="shared" ref="G70" si="30">SUM(G63:G69)</f>
        <v>16</v>
      </c>
      <c r="H70" s="19">
        <f t="shared" ref="H70" si="31">SUM(H63:H69)</f>
        <v>29</v>
      </c>
      <c r="I70" s="19">
        <f t="shared" ref="I70" si="32">SUM(I63:I69)</f>
        <v>85</v>
      </c>
      <c r="J70" s="19">
        <f t="shared" ref="J70:L70" si="33">SUM(J63:J69)</f>
        <v>637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0" t="s">
        <v>4</v>
      </c>
      <c r="D81" s="51"/>
      <c r="E81" s="31"/>
      <c r="F81" s="32">
        <f>F70+F80</f>
        <v>502</v>
      </c>
      <c r="G81" s="32">
        <f t="shared" ref="G81" si="38">G70+G80</f>
        <v>16</v>
      </c>
      <c r="H81" s="32">
        <f t="shared" ref="H81" si="39">H70+H80</f>
        <v>29</v>
      </c>
      <c r="I81" s="32">
        <f t="shared" ref="I81" si="40">I70+I80</f>
        <v>85</v>
      </c>
      <c r="J81" s="32">
        <f t="shared" ref="J81:L81" si="41">J70+J80</f>
        <v>637</v>
      </c>
      <c r="K81" s="32"/>
      <c r="L81" s="32">
        <f t="shared" si="41"/>
        <v>0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 t="s">
        <v>68</v>
      </c>
      <c r="F82" s="40">
        <v>150</v>
      </c>
      <c r="G82" s="40">
        <v>18</v>
      </c>
      <c r="H82" s="40">
        <v>22</v>
      </c>
      <c r="I82" s="40">
        <v>42</v>
      </c>
      <c r="J82" s="40">
        <v>261</v>
      </c>
      <c r="K82" s="41" t="s">
        <v>61</v>
      </c>
      <c r="L82" s="40"/>
    </row>
    <row r="83" spans="1:12" ht="14.4">
      <c r="A83" s="23"/>
      <c r="B83" s="15"/>
      <c r="C83" s="11"/>
      <c r="D83" s="6"/>
      <c r="E83" s="42" t="s">
        <v>62</v>
      </c>
      <c r="F83" s="43">
        <v>30</v>
      </c>
      <c r="G83" s="43"/>
      <c r="H83" s="43"/>
      <c r="I83" s="43">
        <v>5</v>
      </c>
      <c r="J83" s="43">
        <v>18</v>
      </c>
      <c r="K83" s="44" t="s">
        <v>63</v>
      </c>
      <c r="L83" s="43"/>
    </row>
    <row r="84" spans="1:12" ht="14.4">
      <c r="A84" s="23"/>
      <c r="B84" s="15"/>
      <c r="C84" s="11"/>
      <c r="D84" s="7" t="s">
        <v>22</v>
      </c>
      <c r="E84" s="42" t="s">
        <v>59</v>
      </c>
      <c r="F84" s="43">
        <v>200</v>
      </c>
      <c r="G84" s="43">
        <v>5</v>
      </c>
      <c r="H84" s="43">
        <v>5</v>
      </c>
      <c r="I84" s="43">
        <v>19</v>
      </c>
      <c r="J84" s="43">
        <v>141</v>
      </c>
      <c r="K84" s="44" t="s">
        <v>60</v>
      </c>
      <c r="L84" s="43"/>
    </row>
    <row r="85" spans="1:12" ht="14.4">
      <c r="A85" s="23"/>
      <c r="B85" s="15"/>
      <c r="C85" s="11"/>
      <c r="D85" s="7" t="s">
        <v>23</v>
      </c>
      <c r="E85" s="42" t="s">
        <v>44</v>
      </c>
      <c r="F85" s="43">
        <v>20</v>
      </c>
      <c r="G85" s="43">
        <v>2</v>
      </c>
      <c r="H85" s="43"/>
      <c r="I85" s="43">
        <v>10</v>
      </c>
      <c r="J85" s="43">
        <v>47</v>
      </c>
      <c r="K85" s="44" t="s">
        <v>49</v>
      </c>
      <c r="L85" s="43"/>
    </row>
    <row r="86" spans="1:12" ht="14.4">
      <c r="A86" s="23"/>
      <c r="B86" s="15"/>
      <c r="C86" s="11"/>
      <c r="D86" s="7" t="s">
        <v>24</v>
      </c>
      <c r="E86" s="42" t="s">
        <v>40</v>
      </c>
      <c r="F86" s="43">
        <v>100</v>
      </c>
      <c r="G86" s="43"/>
      <c r="H86" s="43"/>
      <c r="I86" s="43">
        <v>10</v>
      </c>
      <c r="J86" s="43">
        <v>47</v>
      </c>
      <c r="K86" s="44" t="s">
        <v>50</v>
      </c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25</v>
      </c>
      <c r="H89" s="19">
        <f t="shared" ref="H89" si="43">SUM(H82:H88)</f>
        <v>27</v>
      </c>
      <c r="I89" s="19">
        <f t="shared" ref="I89" si="44">SUM(I82:I88)</f>
        <v>86</v>
      </c>
      <c r="J89" s="19">
        <f t="shared" ref="J89:L89" si="45">SUM(J82:J88)</f>
        <v>514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0" t="s">
        <v>4</v>
      </c>
      <c r="D100" s="51"/>
      <c r="E100" s="31"/>
      <c r="F100" s="32">
        <f>F89+F99</f>
        <v>500</v>
      </c>
      <c r="G100" s="32">
        <f t="shared" ref="G100" si="50">G89+G99</f>
        <v>25</v>
      </c>
      <c r="H100" s="32">
        <f t="shared" ref="H100" si="51">H89+H99</f>
        <v>27</v>
      </c>
      <c r="I100" s="32">
        <f t="shared" ref="I100" si="52">I89+I99</f>
        <v>86</v>
      </c>
      <c r="J100" s="32">
        <f t="shared" ref="J100:L100" si="53">J89+J99</f>
        <v>514</v>
      </c>
      <c r="K100" s="32"/>
      <c r="L100" s="32">
        <f t="shared" si="53"/>
        <v>0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 t="s">
        <v>93</v>
      </c>
      <c r="F101" s="40">
        <v>200</v>
      </c>
      <c r="G101" s="40">
        <v>21</v>
      </c>
      <c r="H101" s="40">
        <v>28</v>
      </c>
      <c r="I101" s="40">
        <v>45</v>
      </c>
      <c r="J101" s="40">
        <v>435</v>
      </c>
      <c r="K101" s="41">
        <v>244</v>
      </c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 t="s">
        <v>86</v>
      </c>
      <c r="F103" s="43">
        <v>207</v>
      </c>
      <c r="G103" s="43"/>
      <c r="H103" s="43"/>
      <c r="I103" s="43">
        <v>10</v>
      </c>
      <c r="J103" s="43">
        <v>44</v>
      </c>
      <c r="K103" s="44" t="s">
        <v>48</v>
      </c>
      <c r="L103" s="43"/>
    </row>
    <row r="104" spans="1:12" ht="14.4">
      <c r="A104" s="23"/>
      <c r="B104" s="15"/>
      <c r="C104" s="11"/>
      <c r="D104" s="7" t="s">
        <v>23</v>
      </c>
      <c r="E104" s="42" t="s">
        <v>41</v>
      </c>
      <c r="F104" s="43">
        <v>40</v>
      </c>
      <c r="G104" s="43">
        <v>3</v>
      </c>
      <c r="H104" s="43"/>
      <c r="I104" s="43">
        <v>20</v>
      </c>
      <c r="J104" s="43">
        <v>94</v>
      </c>
      <c r="K104" s="44" t="s">
        <v>49</v>
      </c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 t="s">
        <v>26</v>
      </c>
      <c r="E106" s="42" t="s">
        <v>57</v>
      </c>
      <c r="F106" s="43">
        <v>60</v>
      </c>
      <c r="G106" s="43">
        <v>1</v>
      </c>
      <c r="H106" s="43"/>
      <c r="I106" s="43">
        <v>2</v>
      </c>
      <c r="J106" s="43">
        <v>11</v>
      </c>
      <c r="K106" s="44" t="s">
        <v>46</v>
      </c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507</v>
      </c>
      <c r="G108" s="19">
        <f t="shared" ref="G108:J108" si="54">SUM(G101:G107)</f>
        <v>25</v>
      </c>
      <c r="H108" s="19">
        <f t="shared" si="54"/>
        <v>28</v>
      </c>
      <c r="I108" s="19">
        <f t="shared" si="54"/>
        <v>77</v>
      </c>
      <c r="J108" s="19">
        <f t="shared" si="54"/>
        <v>584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>
      <c r="A119" s="29">
        <f>A101</f>
        <v>2</v>
      </c>
      <c r="B119" s="30">
        <f>B101</f>
        <v>1</v>
      </c>
      <c r="C119" s="50" t="s">
        <v>4</v>
      </c>
      <c r="D119" s="51"/>
      <c r="E119" s="31"/>
      <c r="F119" s="32">
        <f>F108+F118</f>
        <v>507</v>
      </c>
      <c r="G119" s="32">
        <f t="shared" ref="G119" si="58">G108+G118</f>
        <v>25</v>
      </c>
      <c r="H119" s="32">
        <f t="shared" ref="H119" si="59">H108+H118</f>
        <v>28</v>
      </c>
      <c r="I119" s="32">
        <f t="shared" ref="I119" si="60">I108+I118</f>
        <v>77</v>
      </c>
      <c r="J119" s="32">
        <f t="shared" ref="J119:L119" si="61">J108+J118</f>
        <v>584</v>
      </c>
      <c r="K119" s="32"/>
      <c r="L119" s="32">
        <f t="shared" si="61"/>
        <v>0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 t="s">
        <v>76</v>
      </c>
      <c r="F120" s="40">
        <v>150</v>
      </c>
      <c r="G120" s="40">
        <v>9</v>
      </c>
      <c r="H120" s="40">
        <v>8</v>
      </c>
      <c r="I120" s="40">
        <v>39</v>
      </c>
      <c r="J120" s="40">
        <v>260</v>
      </c>
      <c r="K120" s="41">
        <v>204</v>
      </c>
      <c r="L120" s="40"/>
    </row>
    <row r="121" spans="1:12" ht="14.4">
      <c r="A121" s="14"/>
      <c r="B121" s="15"/>
      <c r="C121" s="11"/>
      <c r="D121" s="6"/>
      <c r="E121" s="42" t="s">
        <v>87</v>
      </c>
      <c r="F121" s="43">
        <v>90</v>
      </c>
      <c r="G121" s="43">
        <v>11</v>
      </c>
      <c r="H121" s="43">
        <v>11</v>
      </c>
      <c r="I121" s="43">
        <v>24</v>
      </c>
      <c r="J121" s="43">
        <v>300</v>
      </c>
      <c r="K121" s="44">
        <v>353</v>
      </c>
      <c r="L121" s="43"/>
    </row>
    <row r="122" spans="1:12" ht="14.4">
      <c r="A122" s="14"/>
      <c r="B122" s="15"/>
      <c r="C122" s="11"/>
      <c r="D122" s="7" t="s">
        <v>22</v>
      </c>
      <c r="E122" s="42" t="s">
        <v>77</v>
      </c>
      <c r="F122" s="43">
        <v>200</v>
      </c>
      <c r="G122" s="43">
        <v>1</v>
      </c>
      <c r="H122" s="43"/>
      <c r="I122" s="43">
        <v>18</v>
      </c>
      <c r="J122" s="43">
        <v>75</v>
      </c>
      <c r="K122" s="44">
        <v>432</v>
      </c>
      <c r="L122" s="43"/>
    </row>
    <row r="123" spans="1:12" ht="14.4">
      <c r="A123" s="14"/>
      <c r="B123" s="15"/>
      <c r="C123" s="11"/>
      <c r="D123" s="7" t="s">
        <v>23</v>
      </c>
      <c r="E123" s="42" t="s">
        <v>44</v>
      </c>
      <c r="F123" s="43">
        <v>20</v>
      </c>
      <c r="G123" s="43">
        <v>2</v>
      </c>
      <c r="H123" s="43"/>
      <c r="I123" s="43">
        <v>10</v>
      </c>
      <c r="J123" s="43">
        <v>47</v>
      </c>
      <c r="K123" s="44" t="s">
        <v>49</v>
      </c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 t="s">
        <v>26</v>
      </c>
      <c r="E125" s="42" t="s">
        <v>78</v>
      </c>
      <c r="F125" s="43">
        <v>60</v>
      </c>
      <c r="G125" s="43">
        <v>1</v>
      </c>
      <c r="H125" s="43">
        <v>0</v>
      </c>
      <c r="I125" s="43">
        <v>5</v>
      </c>
      <c r="J125" s="43">
        <v>25</v>
      </c>
      <c r="K125" s="44">
        <v>26</v>
      </c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520</v>
      </c>
      <c r="G127" s="19">
        <f t="shared" ref="G127:J127" si="62">SUM(G120:G126)</f>
        <v>24</v>
      </c>
      <c r="H127" s="19">
        <f t="shared" si="62"/>
        <v>19</v>
      </c>
      <c r="I127" s="19">
        <f t="shared" si="62"/>
        <v>96</v>
      </c>
      <c r="J127" s="19">
        <f t="shared" si="62"/>
        <v>707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>
      <c r="A138" s="33">
        <f>A120</f>
        <v>2</v>
      </c>
      <c r="B138" s="33">
        <f>B120</f>
        <v>2</v>
      </c>
      <c r="C138" s="50" t="s">
        <v>4</v>
      </c>
      <c r="D138" s="51"/>
      <c r="E138" s="31"/>
      <c r="F138" s="32">
        <f>F127+F137</f>
        <v>520</v>
      </c>
      <c r="G138" s="32">
        <f t="shared" ref="G138" si="66">G127+G137</f>
        <v>24</v>
      </c>
      <c r="H138" s="32">
        <f t="shared" ref="H138" si="67">H127+H137</f>
        <v>19</v>
      </c>
      <c r="I138" s="32">
        <f t="shared" ref="I138" si="68">I127+I137</f>
        <v>96</v>
      </c>
      <c r="J138" s="32">
        <f t="shared" ref="J138:L138" si="69">J127+J137</f>
        <v>707</v>
      </c>
      <c r="K138" s="32"/>
      <c r="L138" s="32">
        <f t="shared" si="69"/>
        <v>0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 t="s">
        <v>90</v>
      </c>
      <c r="F139" s="40">
        <v>150</v>
      </c>
      <c r="G139" s="40">
        <v>18</v>
      </c>
      <c r="H139" s="40">
        <v>22</v>
      </c>
      <c r="I139" s="40">
        <v>42</v>
      </c>
      <c r="J139" s="40">
        <v>480</v>
      </c>
      <c r="K139" s="41">
        <v>278</v>
      </c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>
        <v>47</v>
      </c>
      <c r="L140" s="43"/>
    </row>
    <row r="141" spans="1:12" ht="14.4">
      <c r="A141" s="23"/>
      <c r="B141" s="15"/>
      <c r="C141" s="11"/>
      <c r="D141" s="7" t="s">
        <v>22</v>
      </c>
      <c r="E141" s="42" t="s">
        <v>74</v>
      </c>
      <c r="F141" s="43">
        <v>207</v>
      </c>
      <c r="G141" s="43">
        <v>0</v>
      </c>
      <c r="H141" s="43">
        <v>0</v>
      </c>
      <c r="I141" s="43">
        <v>10</v>
      </c>
      <c r="J141" s="43">
        <v>44</v>
      </c>
      <c r="K141" s="44">
        <v>459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75</v>
      </c>
      <c r="F142" s="43">
        <v>60</v>
      </c>
      <c r="G142" s="43">
        <v>2</v>
      </c>
      <c r="H142" s="43"/>
      <c r="I142" s="43">
        <v>10</v>
      </c>
      <c r="J142" s="43">
        <v>47</v>
      </c>
      <c r="K142" s="44">
        <v>13002</v>
      </c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 t="s">
        <v>26</v>
      </c>
      <c r="E144" s="42" t="s">
        <v>91</v>
      </c>
      <c r="F144" s="43">
        <v>60</v>
      </c>
      <c r="G144" s="43"/>
      <c r="H144" s="43"/>
      <c r="I144" s="43"/>
      <c r="J144" s="43">
        <v>79</v>
      </c>
      <c r="K144" s="44"/>
      <c r="L144" s="43"/>
    </row>
    <row r="145" spans="1:12" ht="14.4">
      <c r="A145" s="23"/>
      <c r="B145" s="15"/>
      <c r="C145" s="11"/>
      <c r="D145" s="6"/>
      <c r="E145" s="42" t="s">
        <v>84</v>
      </c>
      <c r="F145" s="43">
        <v>40</v>
      </c>
      <c r="G145" s="43">
        <v>4</v>
      </c>
      <c r="H145" s="43">
        <v>5</v>
      </c>
      <c r="I145" s="43">
        <v>27</v>
      </c>
      <c r="J145" s="43">
        <v>59</v>
      </c>
      <c r="K145" s="44" t="s">
        <v>42</v>
      </c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517</v>
      </c>
      <c r="G146" s="19">
        <f t="shared" ref="G146:J146" si="70">SUM(G139:G145)</f>
        <v>24</v>
      </c>
      <c r="H146" s="19">
        <f t="shared" si="70"/>
        <v>27</v>
      </c>
      <c r="I146" s="19">
        <f t="shared" si="70"/>
        <v>89</v>
      </c>
      <c r="J146" s="19">
        <f t="shared" si="70"/>
        <v>709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>
      <c r="A157" s="29">
        <f>A139</f>
        <v>2</v>
      </c>
      <c r="B157" s="30">
        <f>B139</f>
        <v>3</v>
      </c>
      <c r="C157" s="50" t="s">
        <v>4</v>
      </c>
      <c r="D157" s="51"/>
      <c r="E157" s="31"/>
      <c r="F157" s="32">
        <f>F146+F156</f>
        <v>517</v>
      </c>
      <c r="G157" s="32">
        <f t="shared" ref="G157" si="74">G146+G156</f>
        <v>24</v>
      </c>
      <c r="H157" s="32">
        <f t="shared" ref="H157" si="75">H146+H156</f>
        <v>27</v>
      </c>
      <c r="I157" s="32">
        <f t="shared" ref="I157" si="76">I146+I156</f>
        <v>89</v>
      </c>
      <c r="J157" s="32">
        <f t="shared" ref="J157:L157" si="77">J146+J156</f>
        <v>709</v>
      </c>
      <c r="K157" s="32"/>
      <c r="L157" s="32">
        <f t="shared" si="77"/>
        <v>0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 t="s">
        <v>92</v>
      </c>
      <c r="F158" s="40">
        <v>150</v>
      </c>
      <c r="G158" s="40">
        <v>3</v>
      </c>
      <c r="H158" s="40">
        <v>5</v>
      </c>
      <c r="I158" s="40">
        <v>22</v>
      </c>
      <c r="J158" s="40">
        <v>260</v>
      </c>
      <c r="K158" s="41" t="s">
        <v>45</v>
      </c>
      <c r="L158" s="40"/>
    </row>
    <row r="159" spans="1:12" ht="14.4">
      <c r="A159" s="23"/>
      <c r="B159" s="15"/>
      <c r="C159" s="11"/>
      <c r="D159" s="6"/>
      <c r="E159" s="42" t="s">
        <v>51</v>
      </c>
      <c r="F159" s="43">
        <v>90</v>
      </c>
      <c r="G159" s="43">
        <v>11</v>
      </c>
      <c r="H159" s="43">
        <v>11</v>
      </c>
      <c r="I159" s="43">
        <v>24</v>
      </c>
      <c r="J159" s="43">
        <v>300</v>
      </c>
      <c r="K159" s="44" t="s">
        <v>52</v>
      </c>
      <c r="L159" s="43"/>
    </row>
    <row r="160" spans="1:12" ht="14.4">
      <c r="A160" s="23"/>
      <c r="B160" s="15"/>
      <c r="C160" s="11"/>
      <c r="D160" s="7" t="s">
        <v>22</v>
      </c>
      <c r="E160" s="42" t="s">
        <v>71</v>
      </c>
      <c r="F160" s="43">
        <v>200</v>
      </c>
      <c r="G160" s="43">
        <v>3</v>
      </c>
      <c r="H160" s="43">
        <v>3</v>
      </c>
      <c r="I160" s="43">
        <v>26</v>
      </c>
      <c r="J160" s="43">
        <v>155</v>
      </c>
      <c r="K160" s="44">
        <v>461</v>
      </c>
      <c r="L160" s="43"/>
    </row>
    <row r="161" spans="1:12" ht="14.4">
      <c r="A161" s="23"/>
      <c r="B161" s="15"/>
      <c r="C161" s="11"/>
      <c r="D161" s="7" t="s">
        <v>23</v>
      </c>
      <c r="E161" s="42" t="s">
        <v>44</v>
      </c>
      <c r="F161" s="43">
        <v>20</v>
      </c>
      <c r="G161" s="43">
        <v>2</v>
      </c>
      <c r="H161" s="43"/>
      <c r="I161" s="43">
        <v>10</v>
      </c>
      <c r="J161" s="43">
        <v>47</v>
      </c>
      <c r="K161" s="44" t="s">
        <v>49</v>
      </c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 t="s">
        <v>26</v>
      </c>
      <c r="E163" s="42" t="s">
        <v>79</v>
      </c>
      <c r="F163" s="43">
        <v>60</v>
      </c>
      <c r="G163" s="43">
        <v>2</v>
      </c>
      <c r="H163" s="43">
        <v>0</v>
      </c>
      <c r="I163" s="43">
        <v>4</v>
      </c>
      <c r="J163" s="43">
        <v>24</v>
      </c>
      <c r="K163" s="44">
        <v>38</v>
      </c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520</v>
      </c>
      <c r="G165" s="19">
        <f t="shared" ref="G165:J165" si="78">SUM(G158:G164)</f>
        <v>21</v>
      </c>
      <c r="H165" s="19">
        <f t="shared" si="78"/>
        <v>19</v>
      </c>
      <c r="I165" s="19">
        <f t="shared" si="78"/>
        <v>86</v>
      </c>
      <c r="J165" s="19">
        <f t="shared" si="78"/>
        <v>786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>
      <c r="A176" s="29">
        <f>A158</f>
        <v>2</v>
      </c>
      <c r="B176" s="30">
        <f>B158</f>
        <v>4</v>
      </c>
      <c r="C176" s="50" t="s">
        <v>4</v>
      </c>
      <c r="D176" s="51"/>
      <c r="E176" s="31"/>
      <c r="F176" s="32">
        <f>F165+F175</f>
        <v>520</v>
      </c>
      <c r="G176" s="32">
        <f t="shared" ref="G176" si="82">G165+G175</f>
        <v>21</v>
      </c>
      <c r="H176" s="32">
        <f t="shared" ref="H176" si="83">H165+H175</f>
        <v>19</v>
      </c>
      <c r="I176" s="32">
        <f t="shared" ref="I176" si="84">I165+I175</f>
        <v>86</v>
      </c>
      <c r="J176" s="32">
        <f t="shared" ref="J176:L176" si="85">J165+J175</f>
        <v>786</v>
      </c>
      <c r="K176" s="32"/>
      <c r="L176" s="32">
        <f t="shared" si="85"/>
        <v>0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 t="s">
        <v>82</v>
      </c>
      <c r="F177" s="40">
        <v>250</v>
      </c>
      <c r="G177" s="40">
        <v>8</v>
      </c>
      <c r="H177" s="40">
        <v>8</v>
      </c>
      <c r="I177" s="40">
        <v>34</v>
      </c>
      <c r="J177" s="40">
        <v>280</v>
      </c>
      <c r="K177" s="41" t="s">
        <v>64</v>
      </c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 t="s">
        <v>83</v>
      </c>
      <c r="F179" s="43">
        <v>212</v>
      </c>
      <c r="G179" s="43"/>
      <c r="H179" s="43"/>
      <c r="I179" s="43">
        <v>10</v>
      </c>
      <c r="J179" s="43">
        <v>60</v>
      </c>
      <c r="K179" s="44">
        <v>458</v>
      </c>
      <c r="L179" s="43"/>
    </row>
    <row r="180" spans="1:12" ht="14.4">
      <c r="A180" s="23"/>
      <c r="B180" s="15"/>
      <c r="C180" s="11"/>
      <c r="D180" s="7" t="s">
        <v>23</v>
      </c>
      <c r="E180" s="42" t="s">
        <v>69</v>
      </c>
      <c r="F180" s="43">
        <v>40</v>
      </c>
      <c r="G180" s="43">
        <v>4</v>
      </c>
      <c r="H180" s="43">
        <v>7</v>
      </c>
      <c r="I180" s="43">
        <v>15</v>
      </c>
      <c r="J180" s="43">
        <v>186</v>
      </c>
      <c r="K180" s="44" t="s">
        <v>54</v>
      </c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502</v>
      </c>
      <c r="G184" s="19">
        <f t="shared" ref="G184:J184" si="86">SUM(G177:G183)</f>
        <v>12</v>
      </c>
      <c r="H184" s="19">
        <f t="shared" si="86"/>
        <v>15</v>
      </c>
      <c r="I184" s="19">
        <f t="shared" si="86"/>
        <v>59</v>
      </c>
      <c r="J184" s="19">
        <f t="shared" si="86"/>
        <v>526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>
      <c r="A195" s="29">
        <f>A177</f>
        <v>2</v>
      </c>
      <c r="B195" s="30">
        <f>B177</f>
        <v>5</v>
      </c>
      <c r="C195" s="50" t="s">
        <v>4</v>
      </c>
      <c r="D195" s="51"/>
      <c r="E195" s="31"/>
      <c r="F195" s="32">
        <f>F184+F194</f>
        <v>502</v>
      </c>
      <c r="G195" s="32">
        <f t="shared" ref="G195" si="90">G184+G194</f>
        <v>12</v>
      </c>
      <c r="H195" s="32">
        <f t="shared" ref="H195" si="91">H184+H194</f>
        <v>15</v>
      </c>
      <c r="I195" s="32">
        <f t="shared" ref="I195" si="92">I184+I194</f>
        <v>59</v>
      </c>
      <c r="J195" s="32">
        <f t="shared" ref="J195:L195" si="93">J184+J194</f>
        <v>526</v>
      </c>
      <c r="K195" s="32"/>
      <c r="L195" s="32">
        <f t="shared" si="93"/>
        <v>0</v>
      </c>
    </row>
    <row r="196" spans="1:12">
      <c r="A196" s="27"/>
      <c r="B196" s="28"/>
      <c r="C196" s="52" t="s">
        <v>5</v>
      </c>
      <c r="D196" s="52"/>
      <c r="E196" s="52"/>
      <c r="F196" s="34">
        <f>(F24+F43+F62+F81+F100+F119+F138+F157+F176+F195)/(IF(F24=0,0,1)+IF(F43=0,0,1)+IF(F62=0,0,1)+IF(F81=0,0,1)+IF(F100=0,0,1)+IF(F119=0,0,1)+IF(F138=0,0,1)+IF(F157=0,0,1)+IF(F176=0,0,1)+IF(F195=0,0,1))</f>
        <v>515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20.7</v>
      </c>
      <c r="H196" s="34">
        <f t="shared" si="94"/>
        <v>22.8</v>
      </c>
      <c r="I196" s="34">
        <f t="shared" si="94"/>
        <v>86.1</v>
      </c>
      <c r="J196" s="34">
        <f t="shared" si="94"/>
        <v>628.9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2023-12-05T19:47:03Z</cp:lastPrinted>
  <dcterms:created xsi:type="dcterms:W3CDTF">2022-05-16T14:23:56Z</dcterms:created>
  <dcterms:modified xsi:type="dcterms:W3CDTF">2026-03-09T09:18:47Z</dcterms:modified>
</cp:coreProperties>
</file>